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Hoka (men)" sheetId="3" r:id="rId1"/>
    <sheet name="Hoka (Women)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<sst xmlns="http://schemas.openxmlformats.org/spreadsheetml/2006/main" count="64" uniqueCount="38">
  <si>
    <t>Model</t>
  </si>
  <si>
    <t>Picture</t>
  </si>
  <si>
    <t>Style No.</t>
  </si>
  <si>
    <t>Color</t>
  </si>
  <si>
    <t>RRP USA</t>
  </si>
  <si>
    <t>RRP UK</t>
  </si>
  <si>
    <t>RRP EU</t>
  </si>
  <si>
    <t>USD RRP UK</t>
  </si>
  <si>
    <t>USD RRP EU</t>
  </si>
  <si>
    <t>Total</t>
  </si>
  <si>
    <t>Hoka Bondi 9</t>
  </si>
  <si>
    <t>1162011-GCTC</t>
  </si>
  <si>
    <t>Galactic Grey/Stellar Grey</t>
  </si>
  <si>
    <t>1162011-WBLC</t>
  </si>
  <si>
    <t>White/Black</t>
  </si>
  <si>
    <t>1162011-BWHT</t>
  </si>
  <si>
    <t>Black/White</t>
  </si>
  <si>
    <t>1162011-BBLC</t>
  </si>
  <si>
    <t>Black/Black</t>
  </si>
  <si>
    <t>Hoka Clifton 10</t>
  </si>
  <si>
    <t>1162030-BBLC</t>
  </si>
  <si>
    <t>1162030-BWHT</t>
  </si>
  <si>
    <t>BLACK/WHITE</t>
  </si>
  <si>
    <t>1162030-STLLR</t>
  </si>
  <si>
    <t xml:space="preserve">
Stellar Grey/Stardust</t>
  </si>
  <si>
    <t>1162030-WBLC</t>
  </si>
  <si>
    <t xml:space="preserve">
White/Black</t>
  </si>
  <si>
    <t>1162012-VCH</t>
  </si>
  <si>
    <t>Vanilla Birch</t>
  </si>
  <si>
    <t>1162012-BWHT</t>
  </si>
  <si>
    <t>Black/Black/Black</t>
  </si>
  <si>
    <t>1162012-BBLC</t>
  </si>
  <si>
    <t>All Black</t>
  </si>
  <si>
    <t>1162031-CRDS</t>
  </si>
  <si>
    <t>Cosmic Grey/Stardust</t>
  </si>
  <si>
    <t>1162031-BWHT</t>
  </si>
  <si>
    <t>1162031-BRGL</t>
  </si>
  <si>
    <t>Black/Rose Gold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</si>
</sst>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([$$-409]* #,##0.00_);_([$$-409]* \(#,##0.00\);_([$$-409]* &quot;-&quot;??_);_(@_)"/>
    <numFmt numFmtId="180" formatCode="_-[$£-809]* #,##0.00_-;\-[$£-809]* #,##0.00_-;_-[$£-809]* &quot;-&quot;??_-;_-@_-"/>
    <numFmt numFmtId="181" formatCode="_([$€-2]\ * #,##0.00_);_([$€-2]\ * \(#,##0.00\);_([$€-2]\ * &quot;-&quot;??_);_(@_)"/>
  </numFmts>
  <fonts count="23">
    <font>
      <sz val="11"/>
      <color indexed="8"/>
      <name val="Calibri"/>
      <charset val="134"/>
      <scheme val="minor"/>
    </font>
    <font>
      <sz val="10"/>
      <color indexed="8"/>
      <name val="Calibri"/>
      <charset val="134"/>
      <scheme val="minor"/>
    </font>
    <font>
      <b/>
      <sz val="10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179" fontId="1" fillId="0" borderId="0" xfId="0" applyNumberFormat="1" applyFont="1">
      <alignment vertical="center"/>
    </xf>
    <xf numFmtId="0" fontId="1" fillId="2" borderId="0" xfId="0" applyFont="1" applyFill="1">
      <alignment vertical="center"/>
    </xf>
    <xf numFmtId="179" fontId="1" fillId="2" borderId="0" xfId="0" applyNumberFormat="1" applyFont="1" applyFill="1">
      <alignment vertical="center"/>
    </xf>
    <xf numFmtId="0" fontId="2" fillId="3" borderId="1" xfId="0" applyFont="1" applyFill="1" applyBorder="1" applyAlignment="1">
      <alignment horizontal="center" vertical="center"/>
    </xf>
    <xf numFmtId="179" fontId="2" fillId="3" borderId="1" xfId="0" applyNumberFormat="1" applyFont="1" applyFill="1" applyBorder="1" applyAlignment="1">
      <alignment horizontal="center" vertical="center"/>
    </xf>
    <xf numFmtId="180" fontId="2" fillId="3" borderId="1" xfId="0" applyNumberFormat="1" applyFont="1" applyFill="1" applyBorder="1" applyAlignment="1">
      <alignment horizontal="center" vertical="center"/>
    </xf>
    <xf numFmtId="18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/>
    </xf>
    <xf numFmtId="180" fontId="1" fillId="0" borderId="1" xfId="2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9" fontId="1" fillId="0" borderId="2" xfId="0" applyNumberFormat="1" applyFont="1" applyBorder="1" applyAlignment="1">
      <alignment horizontal="center" vertical="center"/>
    </xf>
    <xf numFmtId="180" fontId="1" fillId="0" borderId="0" xfId="0" applyNumberFormat="1" applyFont="1">
      <alignment vertical="center"/>
    </xf>
    <xf numFmtId="181" fontId="1" fillId="0" borderId="0" xfId="0" applyNumberFormat="1" applyFont="1">
      <alignment vertical="center"/>
    </xf>
    <xf numFmtId="180" fontId="1" fillId="2" borderId="0" xfId="0" applyNumberFormat="1" applyFont="1" applyFill="1">
      <alignment vertical="center"/>
    </xf>
    <xf numFmtId="181" fontId="1" fillId="2" borderId="0" xfId="0" applyNumberFormat="1" applyFont="1" applyFill="1">
      <alignment vertical="center"/>
    </xf>
    <xf numFmtId="180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9" fontId="1" fillId="0" borderId="2" xfId="0" applyNumberFormat="1" applyFont="1" applyBorder="1" applyAlignment="1">
      <alignment horizontal="center" vertical="center" wrapText="1"/>
    </xf>
    <xf numFmtId="180" fontId="1" fillId="0" borderId="2" xfId="0" applyNumberFormat="1" applyFont="1" applyBorder="1" applyAlignment="1">
      <alignment horizontal="center" vertical="center" wrapText="1"/>
    </xf>
    <xf numFmtId="181" fontId="1" fillId="0" borderId="2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9.png"/><Relationship Id="rId6" Type="http://schemas.openxmlformats.org/officeDocument/2006/relationships/image" Target="../media/image14.png"/><Relationship Id="rId5" Type="http://schemas.openxmlformats.org/officeDocument/2006/relationships/image" Target="../media/image6.png"/><Relationship Id="rId4" Type="http://schemas.openxmlformats.org/officeDocument/2006/relationships/image" Target="../media/image13.png"/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15240</xdr:colOff>
      <xdr:row>2</xdr:row>
      <xdr:rowOff>70485</xdr:rowOff>
    </xdr:from>
    <xdr:to>
      <xdr:col>2</xdr:col>
      <xdr:colOff>3810</xdr:colOff>
      <xdr:row>2</xdr:row>
      <xdr:rowOff>858520</xdr:rowOff>
    </xdr:to>
    <xdr:pic>
      <xdr:nvPicPr>
        <xdr:cNvPr id="5" name="ID_E84F91DB144E478C8172332628E9925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1770" y="1273810"/>
          <a:ext cx="1455420" cy="78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</xdr:colOff>
      <xdr:row>3</xdr:row>
      <xdr:rowOff>95250</xdr:rowOff>
    </xdr:from>
    <xdr:to>
      <xdr:col>2</xdr:col>
      <xdr:colOff>3810</xdr:colOff>
      <xdr:row>3</xdr:row>
      <xdr:rowOff>834390</xdr:rowOff>
    </xdr:to>
    <xdr:pic>
      <xdr:nvPicPr>
        <xdr:cNvPr id="9" name="ID_7BF120D5562F49DBA2169586524F04B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1770" y="2225040"/>
          <a:ext cx="1455420" cy="739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</xdr:colOff>
      <xdr:row>5</xdr:row>
      <xdr:rowOff>53975</xdr:rowOff>
    </xdr:from>
    <xdr:to>
      <xdr:col>2</xdr:col>
      <xdr:colOff>3810</xdr:colOff>
      <xdr:row>5</xdr:row>
      <xdr:rowOff>875665</xdr:rowOff>
    </xdr:to>
    <xdr:pic>
      <xdr:nvPicPr>
        <xdr:cNvPr id="16" name="ID_60430A7EC2424A24BFA38A3BCFC67CD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61770" y="4036695"/>
          <a:ext cx="1455420" cy="821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</xdr:colOff>
      <xdr:row>4</xdr:row>
      <xdr:rowOff>50800</xdr:rowOff>
    </xdr:from>
    <xdr:to>
      <xdr:col>2</xdr:col>
      <xdr:colOff>3810</xdr:colOff>
      <xdr:row>4</xdr:row>
      <xdr:rowOff>878205</xdr:rowOff>
    </xdr:to>
    <xdr:pic>
      <xdr:nvPicPr>
        <xdr:cNvPr id="18" name="ID_7557835BD8884D308BD678EF7C1DEDC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61770" y="3107055"/>
          <a:ext cx="1455420" cy="827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46990</xdr:colOff>
      <xdr:row>6</xdr:row>
      <xdr:rowOff>15240</xdr:rowOff>
    </xdr:from>
    <xdr:to>
      <xdr:col>2</xdr:col>
      <xdr:colOff>0</xdr:colOff>
      <xdr:row>6</xdr:row>
      <xdr:rowOff>914400</xdr:rowOff>
    </xdr:to>
    <xdr:pic>
      <xdr:nvPicPr>
        <xdr:cNvPr id="20" name="ID_22CFD7B0B85843628B8EF8E8A7FBAE7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93520" y="4924425"/>
          <a:ext cx="1419860" cy="899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</xdr:colOff>
      <xdr:row>7</xdr:row>
      <xdr:rowOff>54610</xdr:rowOff>
    </xdr:from>
    <xdr:to>
      <xdr:col>2</xdr:col>
      <xdr:colOff>3810</xdr:colOff>
      <xdr:row>7</xdr:row>
      <xdr:rowOff>874395</xdr:rowOff>
    </xdr:to>
    <xdr:pic>
      <xdr:nvPicPr>
        <xdr:cNvPr id="23" name="ID_078FA4B34A664F19BC4D7F11462EEF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461770" y="5890260"/>
          <a:ext cx="145542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</xdr:colOff>
      <xdr:row>8</xdr:row>
      <xdr:rowOff>35560</xdr:rowOff>
    </xdr:from>
    <xdr:to>
      <xdr:col>2</xdr:col>
      <xdr:colOff>3810</xdr:colOff>
      <xdr:row>8</xdr:row>
      <xdr:rowOff>894080</xdr:rowOff>
    </xdr:to>
    <xdr:pic>
      <xdr:nvPicPr>
        <xdr:cNvPr id="25" name="ID_713593D1DFC949FBB69F0A7AA80DE09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461770" y="6797675"/>
          <a:ext cx="1455420" cy="858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</xdr:colOff>
      <xdr:row>9</xdr:row>
      <xdr:rowOff>43180</xdr:rowOff>
    </xdr:from>
    <xdr:to>
      <xdr:col>2</xdr:col>
      <xdr:colOff>3810</xdr:colOff>
      <xdr:row>9</xdr:row>
      <xdr:rowOff>885825</xdr:rowOff>
    </xdr:to>
    <xdr:pic>
      <xdr:nvPicPr>
        <xdr:cNvPr id="27" name="ID_0234D23F90144B1F86516D97B64B410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461770" y="7731760"/>
          <a:ext cx="1455420" cy="842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161925</xdr:colOff>
      <xdr:row>0</xdr:row>
      <xdr:rowOff>133350</xdr:rowOff>
    </xdr:from>
    <xdr:to>
      <xdr:col>1</xdr:col>
      <xdr:colOff>171450</xdr:colOff>
      <xdr:row>0</xdr:row>
      <xdr:rowOff>912114</xdr:rowOff>
    </xdr:to>
    <xdr:pic>
      <xdr:nvPicPr>
        <xdr:cNvPr id="2" name="Picture 1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33350"/>
          <a:ext cx="1456055" cy="778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15240</xdr:colOff>
      <xdr:row>4</xdr:row>
      <xdr:rowOff>92075</xdr:rowOff>
    </xdr:from>
    <xdr:to>
      <xdr:col>2</xdr:col>
      <xdr:colOff>3810</xdr:colOff>
      <xdr:row>4</xdr:row>
      <xdr:rowOff>836930</xdr:rowOff>
    </xdr:to>
    <xdr:pic>
      <xdr:nvPicPr>
        <xdr:cNvPr id="8" name="ID_6B18008D76254296813F5ED1FDA2EEF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1770" y="3234055"/>
          <a:ext cx="1455420" cy="744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37465</xdr:colOff>
      <xdr:row>3</xdr:row>
      <xdr:rowOff>15240</xdr:rowOff>
    </xdr:from>
    <xdr:to>
      <xdr:col>2</xdr:col>
      <xdr:colOff>0</xdr:colOff>
      <xdr:row>3</xdr:row>
      <xdr:rowOff>914400</xdr:rowOff>
    </xdr:to>
    <xdr:pic>
      <xdr:nvPicPr>
        <xdr:cNvPr id="10" name="ID_E41AB196F7E143259A42014EC06D8FC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83995" y="2230755"/>
          <a:ext cx="1429385" cy="899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</xdr:colOff>
      <xdr:row>2</xdr:row>
      <xdr:rowOff>46990</xdr:rowOff>
    </xdr:from>
    <xdr:to>
      <xdr:col>2</xdr:col>
      <xdr:colOff>3810</xdr:colOff>
      <xdr:row>2</xdr:row>
      <xdr:rowOff>882650</xdr:rowOff>
    </xdr:to>
    <xdr:pic>
      <xdr:nvPicPr>
        <xdr:cNvPr id="14" name="ID_6D818324C4EC4E5F99591BE7E807FB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61770" y="1336040"/>
          <a:ext cx="1455420" cy="835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</xdr:colOff>
      <xdr:row>5</xdr:row>
      <xdr:rowOff>48260</xdr:rowOff>
    </xdr:from>
    <xdr:to>
      <xdr:col>2</xdr:col>
      <xdr:colOff>3810</xdr:colOff>
      <xdr:row>5</xdr:row>
      <xdr:rowOff>880745</xdr:rowOff>
    </xdr:to>
    <xdr:pic>
      <xdr:nvPicPr>
        <xdr:cNvPr id="16" name="ID_4894C5D32811444CB6A603B7088F79C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61770" y="4116705"/>
          <a:ext cx="1455420" cy="83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</xdr:colOff>
      <xdr:row>6</xdr:row>
      <xdr:rowOff>54610</xdr:rowOff>
    </xdr:from>
    <xdr:to>
      <xdr:col>2</xdr:col>
      <xdr:colOff>3810</xdr:colOff>
      <xdr:row>6</xdr:row>
      <xdr:rowOff>874395</xdr:rowOff>
    </xdr:to>
    <xdr:pic>
      <xdr:nvPicPr>
        <xdr:cNvPr id="18" name="ID_078FA4B34A664F19BC4D7F11462EEF1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61770" y="5049520"/>
          <a:ext cx="145542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</xdr:colOff>
      <xdr:row>7</xdr:row>
      <xdr:rowOff>55245</xdr:rowOff>
    </xdr:from>
    <xdr:to>
      <xdr:col>2</xdr:col>
      <xdr:colOff>3810</xdr:colOff>
      <xdr:row>7</xdr:row>
      <xdr:rowOff>942975</xdr:rowOff>
    </xdr:to>
    <xdr:pic>
      <xdr:nvPicPr>
        <xdr:cNvPr id="21" name="ID_741ED68FD01E49BDAE48A261F4B12F9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461770" y="5976620"/>
          <a:ext cx="1455420" cy="887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152400</xdr:colOff>
      <xdr:row>0</xdr:row>
      <xdr:rowOff>238125</xdr:rowOff>
    </xdr:from>
    <xdr:to>
      <xdr:col>1</xdr:col>
      <xdr:colOff>161925</xdr:colOff>
      <xdr:row>0</xdr:row>
      <xdr:rowOff>1016889</xdr:rowOff>
    </xdr:to>
    <xdr:pic>
      <xdr:nvPicPr>
        <xdr:cNvPr id="3" name="Picture 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38125"/>
          <a:ext cx="1456055" cy="778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pane ySplit="2" topLeftCell="A3" activePane="bottomLeft" state="frozen"/>
      <selection/>
      <selection pane="bottomLeft" activeCell="J1" sqref="J$1:J$1048576"/>
    </sheetView>
  </sheetViews>
  <sheetFormatPr defaultColWidth="9" defaultRowHeight="14.5"/>
  <cols>
    <col min="1" max="1" width="20.7090909090909" style="1" customWidth="1"/>
    <col min="2" max="3" width="21" style="1" customWidth="1"/>
    <col min="4" max="4" width="33.1363636363636" style="1" customWidth="1"/>
    <col min="5" max="5" width="18.5727272727273" style="2" customWidth="1"/>
    <col min="6" max="6" width="18" style="23" customWidth="1"/>
    <col min="7" max="7" width="18" style="24" customWidth="1"/>
    <col min="8" max="8" width="16.4272727272727" style="2" customWidth="1"/>
    <col min="9" max="9" width="16.2818181818182" style="2" customWidth="1"/>
    <col min="10" max="10" width="6.70909090909091" style="1" customWidth="1"/>
    <col min="11" max="19" width="7.28181818181818" style="1" customWidth="1"/>
  </cols>
  <sheetData>
    <row r="1" ht="80.25" customHeight="1" spans="1:19">
      <c r="A1" s="3"/>
      <c r="B1" s="3"/>
      <c r="C1" s="3"/>
      <c r="D1" s="3"/>
      <c r="E1" s="4"/>
      <c r="F1" s="25"/>
      <c r="G1" s="26"/>
      <c r="H1" s="4"/>
      <c r="I1" s="4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6" t="s">
        <v>7</v>
      </c>
      <c r="I2" s="6" t="s">
        <v>8</v>
      </c>
      <c r="J2" s="9">
        <v>7</v>
      </c>
      <c r="K2" s="5">
        <v>7.5</v>
      </c>
      <c r="L2" s="5">
        <v>8</v>
      </c>
      <c r="M2" s="5">
        <v>8.5</v>
      </c>
      <c r="N2" s="5">
        <v>9</v>
      </c>
      <c r="O2" s="5">
        <v>9.5</v>
      </c>
      <c r="P2" s="5">
        <v>10</v>
      </c>
      <c r="Q2" s="5">
        <v>10.5</v>
      </c>
      <c r="R2" s="5">
        <v>11</v>
      </c>
      <c r="S2" s="10" t="s">
        <v>9</v>
      </c>
    </row>
    <row r="3" ht="72.95" customHeight="1" spans="1:19">
      <c r="A3" s="11" t="s">
        <v>10</v>
      </c>
      <c r="B3" s="11"/>
      <c r="C3" s="12" t="s">
        <v>11</v>
      </c>
      <c r="D3" s="12" t="s">
        <v>12</v>
      </c>
      <c r="E3" s="13">
        <v>180</v>
      </c>
      <c r="F3" s="14">
        <v>160</v>
      </c>
      <c r="G3" s="15">
        <v>179.95</v>
      </c>
      <c r="H3" s="13">
        <f>F3*1.35</f>
        <v>216</v>
      </c>
      <c r="I3" s="13">
        <f>G3*1.18</f>
        <v>212.341</v>
      </c>
      <c r="J3" s="11">
        <v>84</v>
      </c>
      <c r="K3" s="11">
        <v>160</v>
      </c>
      <c r="L3" s="11">
        <v>160</v>
      </c>
      <c r="M3" s="11">
        <v>160</v>
      </c>
      <c r="N3" s="11">
        <v>180</v>
      </c>
      <c r="O3" s="11">
        <v>216</v>
      </c>
      <c r="P3" s="11">
        <v>216</v>
      </c>
      <c r="Q3" s="11">
        <v>180</v>
      </c>
      <c r="R3" s="11">
        <v>168</v>
      </c>
      <c r="S3" s="11">
        <f t="shared" ref="S3:S7" si="0">SUM(J3:R3)</f>
        <v>1524</v>
      </c>
    </row>
    <row r="4" ht="72.95" customHeight="1" spans="1:19">
      <c r="A4" s="11" t="s">
        <v>10</v>
      </c>
      <c r="B4" s="11"/>
      <c r="C4" s="12" t="s">
        <v>13</v>
      </c>
      <c r="D4" s="11" t="s">
        <v>14</v>
      </c>
      <c r="E4" s="13">
        <v>180</v>
      </c>
      <c r="F4" s="14">
        <v>160</v>
      </c>
      <c r="G4" s="15">
        <v>179.95</v>
      </c>
      <c r="H4" s="13">
        <f t="shared" ref="H4:H10" si="1">F4*1.35</f>
        <v>216</v>
      </c>
      <c r="I4" s="13">
        <f t="shared" ref="I4:I10" si="2">G4*1.18</f>
        <v>212.341</v>
      </c>
      <c r="J4" s="11">
        <v>84</v>
      </c>
      <c r="K4" s="11">
        <v>144</v>
      </c>
      <c r="L4" s="11">
        <v>160</v>
      </c>
      <c r="M4" s="11">
        <v>160</v>
      </c>
      <c r="N4" s="11">
        <v>180</v>
      </c>
      <c r="O4" s="11">
        <v>216</v>
      </c>
      <c r="P4" s="11">
        <v>216</v>
      </c>
      <c r="Q4" s="11">
        <v>180</v>
      </c>
      <c r="R4" s="11">
        <v>180</v>
      </c>
      <c r="S4" s="11">
        <f t="shared" si="0"/>
        <v>1520</v>
      </c>
    </row>
    <row r="5" ht="72.95" customHeight="1" spans="1:19">
      <c r="A5" s="11" t="s">
        <v>10</v>
      </c>
      <c r="B5" s="11"/>
      <c r="C5" s="12" t="s">
        <v>15</v>
      </c>
      <c r="D5" s="12" t="s">
        <v>16</v>
      </c>
      <c r="E5" s="13">
        <v>180</v>
      </c>
      <c r="F5" s="14">
        <v>160</v>
      </c>
      <c r="G5" s="15">
        <v>179.95</v>
      </c>
      <c r="H5" s="13">
        <f t="shared" si="1"/>
        <v>216</v>
      </c>
      <c r="I5" s="13">
        <f t="shared" si="2"/>
        <v>212.341</v>
      </c>
      <c r="J5" s="11">
        <v>84</v>
      </c>
      <c r="K5" s="11">
        <v>160</v>
      </c>
      <c r="L5" s="11">
        <v>160</v>
      </c>
      <c r="M5" s="11">
        <v>160</v>
      </c>
      <c r="N5" s="11">
        <v>180</v>
      </c>
      <c r="O5" s="11">
        <v>216</v>
      </c>
      <c r="P5" s="11">
        <v>216</v>
      </c>
      <c r="Q5" s="11">
        <v>180</v>
      </c>
      <c r="R5" s="11">
        <v>180</v>
      </c>
      <c r="S5" s="11">
        <f t="shared" si="0"/>
        <v>1536</v>
      </c>
    </row>
    <row r="6" ht="72.95" customHeight="1" spans="1:19">
      <c r="A6" s="11" t="s">
        <v>10</v>
      </c>
      <c r="B6" s="11"/>
      <c r="C6" s="11" t="s">
        <v>17</v>
      </c>
      <c r="D6" s="11" t="s">
        <v>18</v>
      </c>
      <c r="E6" s="13">
        <v>180</v>
      </c>
      <c r="F6" s="14">
        <v>160</v>
      </c>
      <c r="G6" s="15">
        <v>179.95</v>
      </c>
      <c r="H6" s="13">
        <f t="shared" si="1"/>
        <v>216</v>
      </c>
      <c r="I6" s="13">
        <f t="shared" si="2"/>
        <v>212.341</v>
      </c>
      <c r="J6" s="11">
        <v>84</v>
      </c>
      <c r="K6" s="11">
        <v>144</v>
      </c>
      <c r="L6" s="11">
        <v>160</v>
      </c>
      <c r="M6" s="11">
        <v>180</v>
      </c>
      <c r="N6" s="11">
        <v>216</v>
      </c>
      <c r="O6" s="11">
        <v>216</v>
      </c>
      <c r="P6" s="11">
        <v>216</v>
      </c>
      <c r="Q6" s="11">
        <v>180</v>
      </c>
      <c r="R6" s="11">
        <v>168</v>
      </c>
      <c r="S6" s="11">
        <f t="shared" si="0"/>
        <v>1564</v>
      </c>
    </row>
    <row r="7" ht="72.95" customHeight="1" spans="1:19">
      <c r="A7" s="11" t="s">
        <v>19</v>
      </c>
      <c r="B7" s="11"/>
      <c r="C7" s="11" t="s">
        <v>20</v>
      </c>
      <c r="D7" s="11" t="s">
        <v>18</v>
      </c>
      <c r="E7" s="13">
        <v>155</v>
      </c>
      <c r="F7" s="27">
        <v>145</v>
      </c>
      <c r="G7" s="18">
        <v>160</v>
      </c>
      <c r="H7" s="13">
        <f t="shared" si="1"/>
        <v>195.75</v>
      </c>
      <c r="I7" s="13">
        <f t="shared" si="2"/>
        <v>188.8</v>
      </c>
      <c r="J7" s="11">
        <v>84</v>
      </c>
      <c r="K7" s="11">
        <v>144</v>
      </c>
      <c r="L7" s="11">
        <v>160</v>
      </c>
      <c r="M7" s="11">
        <v>160</v>
      </c>
      <c r="N7" s="11">
        <v>180</v>
      </c>
      <c r="O7" s="11">
        <v>216</v>
      </c>
      <c r="P7" s="11">
        <v>216</v>
      </c>
      <c r="Q7" s="11">
        <v>180</v>
      </c>
      <c r="R7" s="11">
        <v>168</v>
      </c>
      <c r="S7" s="11">
        <f t="shared" si="0"/>
        <v>1508</v>
      </c>
    </row>
    <row r="8" ht="72.95" customHeight="1" spans="1:19">
      <c r="A8" s="11" t="s">
        <v>19</v>
      </c>
      <c r="B8" s="11"/>
      <c r="C8" s="11" t="s">
        <v>21</v>
      </c>
      <c r="D8" s="11" t="s">
        <v>22</v>
      </c>
      <c r="E8" s="13">
        <v>155</v>
      </c>
      <c r="F8" s="27">
        <v>145</v>
      </c>
      <c r="G8" s="18">
        <v>160</v>
      </c>
      <c r="H8" s="13">
        <f t="shared" si="1"/>
        <v>195.75</v>
      </c>
      <c r="I8" s="13">
        <f t="shared" si="2"/>
        <v>188.8</v>
      </c>
      <c r="J8" s="11">
        <v>84</v>
      </c>
      <c r="K8" s="11">
        <v>120</v>
      </c>
      <c r="L8" s="11">
        <v>160</v>
      </c>
      <c r="M8" s="11">
        <v>160</v>
      </c>
      <c r="N8" s="11">
        <v>216</v>
      </c>
      <c r="O8" s="11">
        <v>216</v>
      </c>
      <c r="P8" s="11">
        <v>216</v>
      </c>
      <c r="Q8" s="11">
        <v>180</v>
      </c>
      <c r="R8" s="11">
        <v>168</v>
      </c>
      <c r="S8" s="11">
        <f t="shared" ref="S8:S11" si="3">SUM(J8:R8)</f>
        <v>1520</v>
      </c>
    </row>
    <row r="9" ht="72.95" customHeight="1" spans="1:19">
      <c r="A9" s="11" t="s">
        <v>19</v>
      </c>
      <c r="B9" s="11"/>
      <c r="C9" s="11" t="s">
        <v>23</v>
      </c>
      <c r="D9" s="12" t="s">
        <v>24</v>
      </c>
      <c r="E9" s="13">
        <v>155</v>
      </c>
      <c r="F9" s="27">
        <v>145</v>
      </c>
      <c r="G9" s="18">
        <v>160</v>
      </c>
      <c r="H9" s="13">
        <f t="shared" si="1"/>
        <v>195.75</v>
      </c>
      <c r="I9" s="13">
        <f t="shared" si="2"/>
        <v>188.8</v>
      </c>
      <c r="J9" s="11">
        <v>84</v>
      </c>
      <c r="K9" s="11">
        <v>120</v>
      </c>
      <c r="L9" s="11">
        <v>160</v>
      </c>
      <c r="M9" s="11">
        <v>160</v>
      </c>
      <c r="N9" s="11">
        <v>180</v>
      </c>
      <c r="O9" s="11">
        <v>216</v>
      </c>
      <c r="P9" s="11">
        <v>216</v>
      </c>
      <c r="Q9" s="11">
        <v>192</v>
      </c>
      <c r="R9" s="11">
        <v>168</v>
      </c>
      <c r="S9" s="11">
        <f t="shared" si="3"/>
        <v>1496</v>
      </c>
    </row>
    <row r="10" ht="72.95" customHeight="1" spans="1:19">
      <c r="A10" s="11" t="s">
        <v>19</v>
      </c>
      <c r="B10" s="11"/>
      <c r="C10" s="11" t="s">
        <v>25</v>
      </c>
      <c r="D10" s="12" t="s">
        <v>26</v>
      </c>
      <c r="E10" s="13">
        <v>155</v>
      </c>
      <c r="F10" s="27">
        <v>145</v>
      </c>
      <c r="G10" s="18">
        <v>160</v>
      </c>
      <c r="H10" s="13">
        <f t="shared" si="1"/>
        <v>195.75</v>
      </c>
      <c r="I10" s="13">
        <f t="shared" si="2"/>
        <v>188.8</v>
      </c>
      <c r="J10" s="11">
        <v>84</v>
      </c>
      <c r="K10" s="11">
        <v>120</v>
      </c>
      <c r="L10" s="11">
        <v>180</v>
      </c>
      <c r="M10" s="11">
        <v>180</v>
      </c>
      <c r="N10" s="11">
        <v>180</v>
      </c>
      <c r="O10" s="11">
        <v>216</v>
      </c>
      <c r="P10" s="11">
        <v>216</v>
      </c>
      <c r="Q10" s="11">
        <v>180</v>
      </c>
      <c r="R10" s="11">
        <v>180</v>
      </c>
      <c r="S10" s="11">
        <f t="shared" si="3"/>
        <v>1536</v>
      </c>
    </row>
    <row r="11" ht="42" customHeight="1" spans="1:19">
      <c r="A11" s="28" t="s">
        <v>9</v>
      </c>
      <c r="B11" s="29"/>
      <c r="C11" s="29"/>
      <c r="D11" s="30"/>
      <c r="E11" s="31"/>
      <c r="F11" s="32"/>
      <c r="G11" s="33"/>
      <c r="H11" s="31"/>
      <c r="I11" s="31"/>
      <c r="J11" s="11">
        <f>SUM(J3:J10)</f>
        <v>672</v>
      </c>
      <c r="K11" s="11">
        <f t="shared" ref="K11:R11" si="4">SUM(K3:K10)</f>
        <v>1112</v>
      </c>
      <c r="L11" s="11">
        <f t="shared" si="4"/>
        <v>1300</v>
      </c>
      <c r="M11" s="11">
        <f t="shared" si="4"/>
        <v>1320</v>
      </c>
      <c r="N11" s="11">
        <f t="shared" si="4"/>
        <v>1512</v>
      </c>
      <c r="O11" s="11">
        <f t="shared" si="4"/>
        <v>1728</v>
      </c>
      <c r="P11" s="11">
        <f t="shared" si="4"/>
        <v>1728</v>
      </c>
      <c r="Q11" s="11">
        <f t="shared" si="4"/>
        <v>1452</v>
      </c>
      <c r="R11" s="11">
        <f t="shared" si="4"/>
        <v>1380</v>
      </c>
      <c r="S11" s="11">
        <f t="shared" si="3"/>
        <v>12204</v>
      </c>
    </row>
  </sheetData>
  <mergeCells count="1">
    <mergeCell ref="A11:D1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2" topLeftCell="A3" activePane="bottomLeft" state="frozen"/>
      <selection/>
      <selection pane="bottomLeft" activeCell="J1" sqref="J$1:J$1048576"/>
    </sheetView>
  </sheetViews>
  <sheetFormatPr defaultColWidth="9" defaultRowHeight="14.5"/>
  <cols>
    <col min="1" max="1" width="20.7090909090909" style="1" customWidth="1"/>
    <col min="2" max="3" width="21" style="1" customWidth="1"/>
    <col min="4" max="4" width="37.7090909090909" style="1" customWidth="1"/>
    <col min="5" max="5" width="19.4272727272727" style="2" customWidth="1"/>
    <col min="6" max="7" width="19.4272727272727" style="1" customWidth="1"/>
    <col min="8" max="8" width="19.4272727272727" style="2" customWidth="1"/>
    <col min="9" max="9" width="18.2818181818182" style="2" customWidth="1"/>
    <col min="10" max="10" width="6.70909090909091" style="1" customWidth="1"/>
    <col min="11" max="21" width="7.28181818181818" style="1" customWidth="1"/>
  </cols>
  <sheetData>
    <row r="1" ht="87" customHeight="1" spans="1:21">
      <c r="A1" s="3"/>
      <c r="B1" s="3"/>
      <c r="C1" s="3"/>
      <c r="D1" s="3"/>
      <c r="E1" s="4"/>
      <c r="F1" s="3"/>
      <c r="G1" s="3"/>
      <c r="H1" s="4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6" t="s">
        <v>7</v>
      </c>
      <c r="I2" s="6" t="s">
        <v>8</v>
      </c>
      <c r="J2" s="9">
        <v>5</v>
      </c>
      <c r="K2" s="5">
        <v>5.5</v>
      </c>
      <c r="L2" s="5">
        <v>6</v>
      </c>
      <c r="M2" s="5">
        <v>6.5</v>
      </c>
      <c r="N2" s="5">
        <v>7</v>
      </c>
      <c r="O2" s="5">
        <v>7.5</v>
      </c>
      <c r="P2" s="5">
        <v>8</v>
      </c>
      <c r="Q2" s="5">
        <v>8.5</v>
      </c>
      <c r="R2" s="5">
        <v>9</v>
      </c>
      <c r="S2" s="5">
        <v>9.5</v>
      </c>
      <c r="T2" s="5">
        <v>10</v>
      </c>
      <c r="U2" s="10" t="s">
        <v>9</v>
      </c>
    </row>
    <row r="3" ht="72.95" customHeight="1" spans="1:21">
      <c r="A3" s="11" t="s">
        <v>10</v>
      </c>
      <c r="B3" s="11"/>
      <c r="C3" s="12" t="s">
        <v>27</v>
      </c>
      <c r="D3" s="11" t="s">
        <v>28</v>
      </c>
      <c r="E3" s="13">
        <v>180</v>
      </c>
      <c r="F3" s="14">
        <v>160</v>
      </c>
      <c r="G3" s="15">
        <v>179.95</v>
      </c>
      <c r="H3" s="16">
        <f>F3*1.35</f>
        <v>216</v>
      </c>
      <c r="I3" s="16">
        <f>G3*1.18</f>
        <v>212.341</v>
      </c>
      <c r="J3" s="11">
        <v>84</v>
      </c>
      <c r="K3" s="11">
        <v>132</v>
      </c>
      <c r="L3" s="11">
        <v>180</v>
      </c>
      <c r="M3" s="11">
        <v>156</v>
      </c>
      <c r="N3" s="11">
        <v>156</v>
      </c>
      <c r="O3" s="11">
        <v>156</v>
      </c>
      <c r="P3" s="11">
        <v>84</v>
      </c>
      <c r="Q3" s="11">
        <v>84</v>
      </c>
      <c r="R3" s="11">
        <v>72</v>
      </c>
      <c r="S3" s="11">
        <v>60</v>
      </c>
      <c r="T3" s="11">
        <v>48</v>
      </c>
      <c r="U3" s="11">
        <f t="shared" ref="U3:U9" si="0">SUM(J3:T3)</f>
        <v>1212</v>
      </c>
    </row>
    <row r="4" ht="72.95" customHeight="1" spans="1:21">
      <c r="A4" s="11" t="s">
        <v>10</v>
      </c>
      <c r="B4" s="11"/>
      <c r="C4" s="12" t="s">
        <v>29</v>
      </c>
      <c r="D4" s="11" t="s">
        <v>30</v>
      </c>
      <c r="E4" s="13">
        <v>180</v>
      </c>
      <c r="F4" s="14">
        <v>160</v>
      </c>
      <c r="G4" s="15">
        <v>179.95</v>
      </c>
      <c r="H4" s="16">
        <f t="shared" ref="H4:H8" si="1">F4*1.35</f>
        <v>216</v>
      </c>
      <c r="I4" s="16">
        <f t="shared" ref="I4:I8" si="2">G4*1.18</f>
        <v>212.341</v>
      </c>
      <c r="J4" s="11">
        <v>84</v>
      </c>
      <c r="K4" s="11">
        <v>144</v>
      </c>
      <c r="L4" s="11">
        <v>180</v>
      </c>
      <c r="M4" s="11">
        <v>180</v>
      </c>
      <c r="N4" s="11">
        <v>216</v>
      </c>
      <c r="O4" s="11">
        <v>216</v>
      </c>
      <c r="P4" s="11">
        <v>84</v>
      </c>
      <c r="Q4" s="11">
        <v>72</v>
      </c>
      <c r="R4" s="11">
        <v>72</v>
      </c>
      <c r="S4" s="11">
        <v>72</v>
      </c>
      <c r="T4" s="11">
        <v>48</v>
      </c>
      <c r="U4" s="11">
        <f t="shared" si="0"/>
        <v>1368</v>
      </c>
    </row>
    <row r="5" ht="72.95" customHeight="1" spans="1:21">
      <c r="A5" s="11" t="s">
        <v>10</v>
      </c>
      <c r="B5" s="11"/>
      <c r="C5" s="11" t="s">
        <v>31</v>
      </c>
      <c r="D5" s="11" t="s">
        <v>32</v>
      </c>
      <c r="E5" s="13">
        <v>180</v>
      </c>
      <c r="F5" s="14">
        <v>160</v>
      </c>
      <c r="G5" s="15">
        <v>179.95</v>
      </c>
      <c r="H5" s="16">
        <f t="shared" si="1"/>
        <v>216</v>
      </c>
      <c r="I5" s="16">
        <f t="shared" si="2"/>
        <v>212.341</v>
      </c>
      <c r="J5" s="11">
        <v>84</v>
      </c>
      <c r="K5" s="11">
        <v>144</v>
      </c>
      <c r="L5" s="11">
        <v>156</v>
      </c>
      <c r="M5" s="11">
        <v>156</v>
      </c>
      <c r="N5" s="11">
        <v>180</v>
      </c>
      <c r="O5" s="11">
        <v>180</v>
      </c>
      <c r="P5" s="11">
        <v>84</v>
      </c>
      <c r="Q5" s="11">
        <v>72</v>
      </c>
      <c r="R5" s="11">
        <v>72</v>
      </c>
      <c r="S5" s="11">
        <v>48</v>
      </c>
      <c r="T5" s="11">
        <v>48</v>
      </c>
      <c r="U5" s="11">
        <f t="shared" si="0"/>
        <v>1224</v>
      </c>
    </row>
    <row r="6" ht="72.95" customHeight="1" spans="1:21">
      <c r="A6" s="11" t="s">
        <v>19</v>
      </c>
      <c r="B6" s="11"/>
      <c r="C6" s="11" t="s">
        <v>33</v>
      </c>
      <c r="D6" s="11" t="s">
        <v>34</v>
      </c>
      <c r="E6" s="16">
        <v>155</v>
      </c>
      <c r="F6" s="17">
        <v>175</v>
      </c>
      <c r="G6" s="18">
        <v>160</v>
      </c>
      <c r="H6" s="16">
        <f t="shared" si="1"/>
        <v>236.25</v>
      </c>
      <c r="I6" s="16">
        <f t="shared" si="2"/>
        <v>188.8</v>
      </c>
      <c r="J6" s="11">
        <v>84</v>
      </c>
      <c r="K6" s="11">
        <v>144</v>
      </c>
      <c r="L6" s="11">
        <v>156</v>
      </c>
      <c r="M6" s="11">
        <v>180</v>
      </c>
      <c r="N6" s="11">
        <v>180</v>
      </c>
      <c r="O6" s="11">
        <v>180</v>
      </c>
      <c r="P6" s="11">
        <v>96</v>
      </c>
      <c r="Q6" s="11">
        <v>72</v>
      </c>
      <c r="R6" s="11">
        <v>72</v>
      </c>
      <c r="S6" s="11">
        <v>72</v>
      </c>
      <c r="T6" s="11">
        <v>48</v>
      </c>
      <c r="U6" s="11">
        <f t="shared" si="0"/>
        <v>1284</v>
      </c>
    </row>
    <row r="7" ht="72.95" customHeight="1" spans="1:21">
      <c r="A7" s="11" t="s">
        <v>19</v>
      </c>
      <c r="B7" s="11"/>
      <c r="C7" s="11" t="s">
        <v>35</v>
      </c>
      <c r="D7" s="11" t="s">
        <v>22</v>
      </c>
      <c r="E7" s="16">
        <v>155</v>
      </c>
      <c r="F7" s="17">
        <v>175</v>
      </c>
      <c r="G7" s="18">
        <v>160</v>
      </c>
      <c r="H7" s="16">
        <f t="shared" si="1"/>
        <v>236.25</v>
      </c>
      <c r="I7" s="16">
        <f t="shared" si="2"/>
        <v>188.8</v>
      </c>
      <c r="J7" s="11">
        <v>84</v>
      </c>
      <c r="K7" s="11">
        <v>144</v>
      </c>
      <c r="L7" s="11">
        <v>156</v>
      </c>
      <c r="M7" s="11">
        <v>180</v>
      </c>
      <c r="N7" s="11">
        <v>180</v>
      </c>
      <c r="O7" s="11">
        <v>180</v>
      </c>
      <c r="P7" s="11">
        <v>96</v>
      </c>
      <c r="Q7" s="11">
        <v>84</v>
      </c>
      <c r="R7" s="11">
        <v>84</v>
      </c>
      <c r="S7" s="11">
        <v>72</v>
      </c>
      <c r="T7" s="11">
        <v>48</v>
      </c>
      <c r="U7" s="11">
        <f t="shared" si="0"/>
        <v>1308</v>
      </c>
    </row>
    <row r="8" ht="78" customHeight="1" spans="1:21">
      <c r="A8" s="11" t="s">
        <v>19</v>
      </c>
      <c r="B8" s="11"/>
      <c r="C8" s="11" t="s">
        <v>36</v>
      </c>
      <c r="D8" s="11" t="s">
        <v>37</v>
      </c>
      <c r="E8" s="16">
        <v>155</v>
      </c>
      <c r="F8" s="17">
        <v>175</v>
      </c>
      <c r="G8" s="18">
        <v>160</v>
      </c>
      <c r="H8" s="16">
        <f t="shared" si="1"/>
        <v>236.25</v>
      </c>
      <c r="I8" s="16">
        <f t="shared" si="2"/>
        <v>188.8</v>
      </c>
      <c r="J8" s="11">
        <v>84</v>
      </c>
      <c r="K8" s="11">
        <v>144</v>
      </c>
      <c r="L8" s="11">
        <v>180</v>
      </c>
      <c r="M8" s="11">
        <v>180</v>
      </c>
      <c r="N8" s="11">
        <v>180</v>
      </c>
      <c r="O8" s="11">
        <v>180</v>
      </c>
      <c r="P8" s="11">
        <v>84</v>
      </c>
      <c r="Q8" s="11">
        <v>84</v>
      </c>
      <c r="R8" s="11">
        <v>72</v>
      </c>
      <c r="S8" s="11">
        <v>72</v>
      </c>
      <c r="T8" s="11">
        <v>48</v>
      </c>
      <c r="U8" s="11">
        <f t="shared" si="0"/>
        <v>1308</v>
      </c>
    </row>
    <row r="9" ht="42" customHeight="1" spans="1:21">
      <c r="A9" s="19" t="s">
        <v>9</v>
      </c>
      <c r="B9" s="20"/>
      <c r="C9" s="20"/>
      <c r="D9" s="21"/>
      <c r="E9" s="22"/>
      <c r="F9" s="21"/>
      <c r="G9" s="21"/>
      <c r="H9" s="22"/>
      <c r="I9" s="22"/>
      <c r="J9" s="11">
        <f t="shared" ref="J9:T9" si="3">SUM(J3:J8)</f>
        <v>504</v>
      </c>
      <c r="K9" s="11">
        <f t="shared" si="3"/>
        <v>852</v>
      </c>
      <c r="L9" s="11">
        <f t="shared" si="3"/>
        <v>1008</v>
      </c>
      <c r="M9" s="11">
        <f t="shared" si="3"/>
        <v>1032</v>
      </c>
      <c r="N9" s="11">
        <f t="shared" si="3"/>
        <v>1092</v>
      </c>
      <c r="O9" s="11">
        <f t="shared" si="3"/>
        <v>1092</v>
      </c>
      <c r="P9" s="11">
        <f t="shared" si="3"/>
        <v>528</v>
      </c>
      <c r="Q9" s="11">
        <f t="shared" si="3"/>
        <v>468</v>
      </c>
      <c r="R9" s="11">
        <f t="shared" si="3"/>
        <v>444</v>
      </c>
      <c r="S9" s="11">
        <f t="shared" si="3"/>
        <v>396</v>
      </c>
      <c r="T9" s="11">
        <f t="shared" si="3"/>
        <v>288</v>
      </c>
      <c r="U9" s="11">
        <f t="shared" si="0"/>
        <v>7704</v>
      </c>
    </row>
  </sheetData>
  <mergeCells count="1">
    <mergeCell ref="A9:D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Hoka (men)</vt:lpstr>
      <vt:lpstr>Hoka (Women)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2024-06-06T01:15:00Z</dcterms:created>
  <dcterms:modified xsi:type="dcterms:W3CDTF">2026-10-31T17:03:10Z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1049-12.1.0.29162</vt:lpwstr>
  </property>
  <property fmtid="{D5CDD505-2E9C-101B-9397-08002B2CF9AE}" pid="3" name="ICV">
    <vt:lpwstr>1224DCF131A5499BA59DB7C5FEF9E30E_13</vt:lpwstr>
  </property>
  <property fmtid="{D5CDD505-2E9C-101B-9397-08002B2CF9AE}" pid="4" name="CalculationRule">
    <vt:i4>0</vt:i4>
  </property>
</Properties>
</file>